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15" windowWidth="9510" windowHeight="9375" activeTab="1"/>
  </bookViews>
  <sheets>
    <sheet name="Annual Financial" sheetId="1" r:id="rId1"/>
    <sheet name="Multi-Year Comp" sheetId="2" r:id="rId2"/>
  </sheets>
  <definedNames>
    <definedName name="_xlnm.Print_Area" localSheetId="0">'Annual Financial'!$A$1:$H$26</definedName>
  </definedNames>
  <calcPr fullCalcOnLoad="1"/>
</workbook>
</file>

<file path=xl/sharedStrings.xml><?xml version="1.0" encoding="utf-8"?>
<sst xmlns="http://schemas.openxmlformats.org/spreadsheetml/2006/main" count="72" uniqueCount="65">
  <si>
    <t>Income</t>
  </si>
  <si>
    <t>Inititation</t>
  </si>
  <si>
    <t>Misc</t>
  </si>
  <si>
    <t>Affiliation</t>
  </si>
  <si>
    <t>Total</t>
  </si>
  <si>
    <t>Expense</t>
  </si>
  <si>
    <t>Returns</t>
  </si>
  <si>
    <t>Donations</t>
  </si>
  <si>
    <t>Ofc Sply</t>
  </si>
  <si>
    <t>Prt/Post</t>
  </si>
  <si>
    <t>Rent</t>
  </si>
  <si>
    <t>Refresh</t>
  </si>
  <si>
    <t>Net</t>
  </si>
  <si>
    <t>X-mas Ball</t>
  </si>
  <si>
    <t>CMMRF</t>
  </si>
  <si>
    <t>Avg 2017</t>
  </si>
  <si>
    <t>PTIM Rglia</t>
  </si>
  <si>
    <t>to 2019</t>
  </si>
  <si>
    <t>Dues</t>
  </si>
  <si>
    <t>Projection</t>
  </si>
  <si>
    <t>Multi-Year Financial Comparison</t>
  </si>
  <si>
    <t xml:space="preserve">   Annual Financial Statement for </t>
  </si>
  <si>
    <t>additions</t>
  </si>
  <si>
    <t>to   (from)</t>
  </si>
  <si>
    <t xml:space="preserve"> </t>
  </si>
  <si>
    <t>TOTALS</t>
  </si>
  <si>
    <t xml:space="preserve">No. </t>
  </si>
  <si>
    <t>Account</t>
  </si>
  <si>
    <t>Locations</t>
  </si>
  <si>
    <t>Balance</t>
  </si>
  <si>
    <t>Disburse-</t>
  </si>
  <si>
    <t>ments</t>
  </si>
  <si>
    <t>(subtractions)</t>
  </si>
  <si>
    <t xml:space="preserve">Transfers </t>
  </si>
  <si>
    <t>Between</t>
  </si>
  <si>
    <t>Accounts</t>
  </si>
  <si>
    <t>Change in</t>
  </si>
  <si>
    <t>Market</t>
  </si>
  <si>
    <t>Value</t>
  </si>
  <si>
    <t>Increase (Decrease)</t>
  </si>
  <si>
    <t>Ending</t>
  </si>
  <si>
    <t>Beginning</t>
  </si>
  <si>
    <t>(1)</t>
  </si>
  <si>
    <t>(2)</t>
  </si>
  <si>
    <t>(3)</t>
  </si>
  <si>
    <t>(4)</t>
  </si>
  <si>
    <t>(5)</t>
  </si>
  <si>
    <t>(6)</t>
  </si>
  <si>
    <t>(7)</t>
  </si>
  <si>
    <t>name</t>
  </si>
  <si>
    <t>Account Locations: List the name of the financial institution for each cash account, each investment account and special purpose accounts. (Cash accounts include checking, savings, CD's, etc.)</t>
  </si>
  <si>
    <t>Total Income includes items such as Dues, Petition Fees, Interest, Dividends and charges or donations for social functions (dinners, breakfasts, refreshments). Interest and Dividends are entered on the appropriate line for Checking, Savings and Investment Accounts.</t>
  </si>
  <si>
    <t>Checking - 1st Bank of York</t>
  </si>
  <si>
    <t xml:space="preserve">Period covered by this report:  January 1 thru December 31, </t>
  </si>
  <si>
    <t>Alpha Chapter</t>
  </si>
  <si>
    <t>Show the Beginning Balance as of January 1. This is the Ending Balance from the prior year's form.</t>
  </si>
  <si>
    <t>Ending Balance must agree with reconciled Statements from the financial institutions.</t>
  </si>
  <si>
    <r>
      <t xml:space="preserve">Total Disbursement are the checks issued to cover your operations. Examples are rent, cost of refreshments and dinners, donations to youth organizations, printing, postage, Annual Returns to the Grand Body and other expenses paid during the year. </t>
    </r>
    <r>
      <rPr>
        <b/>
        <sz val="11"/>
        <color indexed="8"/>
        <rFont val="Calibri"/>
        <family val="2"/>
      </rPr>
      <t>Enter as a negative number.</t>
    </r>
  </si>
  <si>
    <r>
      <t xml:space="preserve">Transfers account for moving funds between accounts, so you subtract from one account and add to another account. Therefore the Total of this column will always be Zero. </t>
    </r>
    <r>
      <rPr>
        <b/>
        <sz val="11"/>
        <color indexed="8"/>
        <rFont val="Calibri"/>
        <family val="2"/>
      </rPr>
      <t>Enter Transfers To as a positive number and Transfers From as a negative number.</t>
    </r>
  </si>
  <si>
    <r>
      <t xml:space="preserve">Change in Market Value accounts for the increase/decrease in an investment's value due to the Market. It's the change in the Investments after adjusting for Income, Disbursement and Transfers. </t>
    </r>
    <r>
      <rPr>
        <b/>
        <sz val="11"/>
        <color indexed="8"/>
        <rFont val="Calibri"/>
        <family val="2"/>
      </rPr>
      <t>Enter an Increase as a positive number and a Decrease as a negative number.</t>
    </r>
  </si>
  <si>
    <t>Savings - 1st Bank of York</t>
  </si>
  <si>
    <t>PROOF</t>
  </si>
  <si>
    <t>Reconciled</t>
  </si>
  <si>
    <t>CD - 1st Bank of York - Closed</t>
  </si>
  <si>
    <t>Investment - Morgan Stanley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</si>
</sst>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yyyy"/>
    <numFmt numFmtId="166" formatCode="m/d;@"/>
    <numFmt numFmtId="167" formatCode="m/d/yy;@"/>
    <numFmt numFmtId="168" formatCode="&quot;$&quot;#,##0.00"/>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sz val="16"/>
      <name val="Arial"/>
      <family val="0"/>
    </font>
    <font>
      <sz val="16"/>
      <color indexed="8"/>
      <name val="Calibri"/>
      <family val="2"/>
    </font>
    <font>
      <sz val="14"/>
      <color indexed="8"/>
      <name val="Calibri"/>
      <family val="2"/>
    </font>
    <font>
      <sz val="12"/>
      <color indexed="8"/>
      <name val="Calibri"/>
      <family val="2"/>
    </font>
    <font>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right/>
      <top/>
      <bottom style="medium"/>
    </border>
    <border>
      <left/>
      <right style="medium"/>
      <top/>
      <bottom/>
    </border>
    <border>
      <left/>
      <right style="medium"/>
      <top>
        <color indexed="63"/>
      </top>
      <bottom/>
    </border>
    <border>
      <left/>
      <right/>
      <top style="medium"/>
      <bottom/>
    </border>
    <border>
      <left/>
      <right style="medium"/>
      <top style="medium"/>
      <bottom/>
    </border>
    <border>
      <left style="medium"/>
      <right>
        <color indexed="63"/>
      </right>
      <top>
        <color indexed="63"/>
      </top>
      <bottom>
        <color indexed="63"/>
      </bottom>
    </border>
    <border>
      <left style="medium"/>
      <right>
        <color indexed="63"/>
      </right>
      <top>
        <color indexed="63"/>
      </top>
      <bottom/>
    </border>
    <border>
      <left style="medium"/>
      <right>
        <color indexed="63"/>
      </right>
      <top style="medium"/>
      <bottom>
        <color indexed="63"/>
      </bottom>
    </border>
    <border>
      <left>
        <color indexed="63"/>
      </left>
      <right/>
      <top style="medium"/>
      <bottom>
        <color indexed="63"/>
      </bottom>
    </border>
    <border>
      <left style="medium"/>
      <right>
        <color indexed="63"/>
      </right>
      <top/>
      <bottom style="thin"/>
    </border>
    <border>
      <left>
        <color indexed="63"/>
      </left>
      <right/>
      <top/>
      <bottom style="thin"/>
    </border>
    <border>
      <left style="thin"/>
      <right/>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color indexed="63"/>
      </right>
      <top style="thin"/>
      <bottom style="thin"/>
    </border>
    <border>
      <left>
        <color indexed="63"/>
      </left>
      <right style="thin"/>
      <top style="thin"/>
      <bottom style="thin"/>
    </border>
    <border>
      <left>
        <color indexed="63"/>
      </left>
      <right/>
      <top/>
      <bottom style="medium"/>
    </border>
    <border>
      <left/>
      <right>
        <color indexed="63"/>
      </right>
      <top/>
      <bottom style="medium"/>
    </border>
    <border>
      <left>
        <color indexed="63"/>
      </left>
      <right>
        <color indexed="63"/>
      </right>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horizontal="center"/>
    </xf>
    <xf numFmtId="4" fontId="0" fillId="0" borderId="11" xfId="0" applyNumberFormat="1" applyBorder="1" applyAlignment="1">
      <alignment horizontal="left"/>
    </xf>
    <xf numFmtId="4" fontId="0" fillId="0" borderId="10" xfId="0" applyNumberFormat="1" applyBorder="1" applyAlignment="1">
      <alignment horizontal="right"/>
    </xf>
    <xf numFmtId="167" fontId="0" fillId="0" borderId="0" xfId="0" applyNumberFormat="1" applyAlignment="1">
      <alignment horizontal="center"/>
    </xf>
    <xf numFmtId="0" fontId="0" fillId="0" borderId="0" xfId="0" applyAlignment="1">
      <alignment horizontal="right"/>
    </xf>
    <xf numFmtId="0" fontId="21" fillId="0" borderId="0" xfId="0" applyFont="1" applyAlignment="1">
      <alignment horizontal="center"/>
    </xf>
    <xf numFmtId="4" fontId="21" fillId="0" borderId="10" xfId="0" applyNumberFormat="1" applyFont="1" applyBorder="1" applyAlignment="1">
      <alignment/>
    </xf>
    <xf numFmtId="4" fontId="21" fillId="0" borderId="10" xfId="0" applyNumberFormat="1" applyFont="1" applyBorder="1" applyAlignment="1">
      <alignment horizontal="right"/>
    </xf>
    <xf numFmtId="4" fontId="0" fillId="0" borderId="10" xfId="0" applyNumberFormat="1" applyBorder="1" applyAlignment="1">
      <alignment horizontal="left"/>
    </xf>
    <xf numFmtId="4" fontId="0" fillId="0" borderId="0" xfId="0" applyNumberFormat="1" applyAlignment="1">
      <alignment/>
    </xf>
    <xf numFmtId="167" fontId="0" fillId="0" borderId="12" xfId="0" applyNumberFormat="1"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14" xfId="0" applyBorder="1" applyAlignment="1">
      <alignment/>
    </xf>
    <xf numFmtId="4" fontId="21" fillId="0" borderId="0" xfId="0" applyNumberFormat="1" applyFont="1" applyFill="1" applyBorder="1" applyAlignment="1">
      <alignment horizontal="right"/>
    </xf>
    <xf numFmtId="0" fontId="22" fillId="0" borderId="0" xfId="0" applyFont="1" applyAlignment="1">
      <alignment/>
    </xf>
    <xf numFmtId="0" fontId="0" fillId="0" borderId="0" xfId="0" applyBorder="1" applyAlignment="1">
      <alignment/>
    </xf>
    <xf numFmtId="4" fontId="0" fillId="0" borderId="10" xfId="0" applyNumberFormat="1" applyFill="1" applyBorder="1" applyAlignment="1">
      <alignment horizontal="right"/>
    </xf>
    <xf numFmtId="0" fontId="1" fillId="0" borderId="0" xfId="57">
      <alignment/>
      <protection/>
    </xf>
    <xf numFmtId="0" fontId="23" fillId="0" borderId="0" xfId="57" applyFont="1" applyAlignment="1">
      <alignment horizontal="right"/>
      <protection/>
    </xf>
    <xf numFmtId="0" fontId="24" fillId="0" borderId="0" xfId="57" applyFont="1">
      <alignment/>
      <protection/>
    </xf>
    <xf numFmtId="0" fontId="24" fillId="0" borderId="0" xfId="57" applyFont="1" applyBorder="1">
      <alignment/>
      <protection/>
    </xf>
    <xf numFmtId="0" fontId="1" fillId="0" borderId="15" xfId="57" applyBorder="1">
      <alignment/>
      <protection/>
    </xf>
    <xf numFmtId="0" fontId="24" fillId="0" borderId="0" xfId="57" applyFont="1" applyAlignment="1">
      <alignment horizontal="center"/>
      <protection/>
    </xf>
    <xf numFmtId="0" fontId="24" fillId="0" borderId="16" xfId="57" applyFont="1" applyBorder="1" applyAlignment="1">
      <alignment horizontal="center"/>
      <protection/>
    </xf>
    <xf numFmtId="4" fontId="1" fillId="0" borderId="15" xfId="57" applyNumberFormat="1" applyFont="1" applyBorder="1">
      <alignment/>
      <protection/>
    </xf>
    <xf numFmtId="0" fontId="24" fillId="0" borderId="0" xfId="57" applyFont="1" applyBorder="1" applyAlignment="1">
      <alignment horizontal="center"/>
      <protection/>
    </xf>
    <xf numFmtId="0" fontId="24" fillId="0" borderId="17" xfId="57" applyFont="1" applyBorder="1" applyAlignment="1">
      <alignment horizontal="center"/>
      <protection/>
    </xf>
    <xf numFmtId="0" fontId="26" fillId="0" borderId="0" xfId="57" applyFont="1" applyAlignment="1">
      <alignment horizontal="center"/>
      <protection/>
    </xf>
    <xf numFmtId="0" fontId="24" fillId="0" borderId="18" xfId="57" applyFont="1" applyBorder="1" applyAlignment="1" quotePrefix="1">
      <alignment horizontal="center"/>
      <protection/>
    </xf>
    <xf numFmtId="0" fontId="24" fillId="0" borderId="19" xfId="57" applyFont="1" applyBorder="1" applyAlignment="1" quotePrefix="1">
      <alignment horizontal="center"/>
      <protection/>
    </xf>
    <xf numFmtId="0" fontId="24" fillId="0" borderId="20" xfId="57" applyFont="1" applyBorder="1" applyAlignment="1">
      <alignment horizontal="center"/>
      <protection/>
    </xf>
    <xf numFmtId="0" fontId="24" fillId="0" borderId="0" xfId="57" applyFont="1" applyBorder="1" applyAlignment="1">
      <alignment horizontal="center"/>
      <protection/>
    </xf>
    <xf numFmtId="0" fontId="24" fillId="0" borderId="21" xfId="57" applyFont="1" applyBorder="1" applyAlignment="1">
      <alignment horizontal="center"/>
      <protection/>
    </xf>
    <xf numFmtId="0" fontId="24" fillId="0" borderId="0" xfId="57" applyFont="1" applyBorder="1" applyAlignment="1">
      <alignment horizontal="center"/>
      <protection/>
    </xf>
    <xf numFmtId="0" fontId="24" fillId="0" borderId="22" xfId="57" applyFont="1" applyBorder="1" applyAlignment="1" quotePrefix="1">
      <alignment horizontal="center"/>
      <protection/>
    </xf>
    <xf numFmtId="0" fontId="24" fillId="0" borderId="23" xfId="57" applyFont="1" applyBorder="1" applyAlignment="1" quotePrefix="1">
      <alignment horizontal="center"/>
      <protection/>
    </xf>
    <xf numFmtId="0" fontId="25" fillId="0" borderId="24" xfId="57" applyFont="1" applyBorder="1" applyAlignment="1">
      <alignment horizontal="center"/>
      <protection/>
    </xf>
    <xf numFmtId="0" fontId="25" fillId="0" borderId="25" xfId="57" applyFont="1" applyBorder="1" applyAlignment="1">
      <alignment horizontal="center"/>
      <protection/>
    </xf>
    <xf numFmtId="0" fontId="1" fillId="0" borderId="0" xfId="57" applyAlignment="1">
      <alignment vertical="top" wrapText="1"/>
      <protection/>
    </xf>
    <xf numFmtId="0" fontId="1" fillId="0" borderId="0" xfId="57" applyFont="1" applyAlignment="1">
      <alignment horizontal="left" vertical="top" wrapText="1"/>
      <protection/>
    </xf>
    <xf numFmtId="0" fontId="1" fillId="0" borderId="0" xfId="57" applyAlignment="1">
      <alignment horizontal="left" vertical="top" wrapText="1"/>
      <protection/>
    </xf>
    <xf numFmtId="39" fontId="25" fillId="0" borderId="10" xfId="57" applyNumberFormat="1" applyFont="1" applyBorder="1">
      <alignment/>
      <protection/>
    </xf>
    <xf numFmtId="39" fontId="25" fillId="0" borderId="26" xfId="57" applyNumberFormat="1" applyFont="1" applyBorder="1">
      <alignment/>
      <protection/>
    </xf>
    <xf numFmtId="39" fontId="25" fillId="0" borderId="27" xfId="57" applyNumberFormat="1" applyFont="1" applyBorder="1">
      <alignment/>
      <protection/>
    </xf>
    <xf numFmtId="0" fontId="25" fillId="0" borderId="0" xfId="57" applyFont="1">
      <alignment/>
      <protection/>
    </xf>
    <xf numFmtId="0" fontId="25" fillId="0" borderId="0" xfId="57" applyFont="1" applyBorder="1">
      <alignment/>
      <protection/>
    </xf>
    <xf numFmtId="0" fontId="25" fillId="0" borderId="28" xfId="57" applyFont="1" applyBorder="1" applyAlignment="1">
      <alignment horizontal="center"/>
      <protection/>
    </xf>
    <xf numFmtId="0" fontId="25" fillId="0" borderId="29" xfId="57" applyFont="1" applyBorder="1" applyAlignment="1">
      <alignment horizontal="center"/>
      <protection/>
    </xf>
    <xf numFmtId="39" fontId="25" fillId="0" borderId="30" xfId="57" applyNumberFormat="1" applyFont="1" applyBorder="1">
      <alignment/>
      <protection/>
    </xf>
    <xf numFmtId="39" fontId="25" fillId="0" borderId="31" xfId="57" applyNumberFormat="1" applyFont="1" applyBorder="1">
      <alignment/>
      <protection/>
    </xf>
    <xf numFmtId="39" fontId="25" fillId="0" borderId="32" xfId="57" applyNumberFormat="1" applyFont="1" applyBorder="1">
      <alignment/>
      <protection/>
    </xf>
    <xf numFmtId="0" fontId="25" fillId="0" borderId="33" xfId="57" applyFont="1" applyBorder="1" applyAlignment="1">
      <alignment horizontal="left"/>
      <protection/>
    </xf>
    <xf numFmtId="0" fontId="25" fillId="0" borderId="34" xfId="57" applyFont="1" applyBorder="1" applyAlignment="1">
      <alignment horizontal="left"/>
      <protection/>
    </xf>
    <xf numFmtId="0" fontId="1" fillId="0" borderId="0" xfId="57" applyBorder="1">
      <alignment/>
      <protection/>
    </xf>
    <xf numFmtId="0" fontId="24" fillId="0" borderId="0" xfId="57" applyFont="1" applyAlignment="1">
      <alignment horizontal="right"/>
      <protection/>
    </xf>
    <xf numFmtId="0" fontId="23" fillId="0" borderId="35" xfId="57" applyFont="1" applyBorder="1" applyAlignment="1">
      <alignment horizontal="center"/>
      <protection/>
    </xf>
    <xf numFmtId="0" fontId="24" fillId="0" borderId="15" xfId="57" applyFont="1" applyBorder="1" applyAlignment="1">
      <alignment horizontal="center"/>
      <protection/>
    </xf>
    <xf numFmtId="0" fontId="24" fillId="0" borderId="36" xfId="57" applyFont="1" applyBorder="1" applyAlignment="1">
      <alignment horizontal="center"/>
      <protection/>
    </xf>
    <xf numFmtId="0" fontId="24" fillId="0" borderId="37" xfId="57" applyFont="1" applyBorder="1" applyAlignment="1">
      <alignment horizontal="center"/>
      <protection/>
    </xf>
    <xf numFmtId="0" fontId="24" fillId="0" borderId="35" xfId="57" applyFont="1" applyBorder="1" applyAlignment="1">
      <alignment horizontal="center"/>
      <protection/>
    </xf>
    <xf numFmtId="0" fontId="1" fillId="0" borderId="0" xfId="57" applyFont="1" applyAlignment="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udit Form"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workbookViewId="0" topLeftCell="A13">
      <selection activeCell="A21" sqref="A21:B21"/>
    </sheetView>
  </sheetViews>
  <sheetFormatPr defaultColWidth="9.140625" defaultRowHeight="12.75"/>
  <cols>
    <col min="1" max="1" width="2.421875" style="19" customWidth="1"/>
    <col min="2" max="2" width="28.28125" style="19" customWidth="1"/>
    <col min="3" max="8" width="16.7109375" style="19" customWidth="1"/>
    <col min="9" max="16384" width="9.140625" style="19" customWidth="1"/>
  </cols>
  <sheetData>
    <row r="1" spans="3:8" ht="21.75" thickBot="1">
      <c r="C1" s="20" t="s">
        <v>21</v>
      </c>
      <c r="D1" s="59" t="s">
        <v>54</v>
      </c>
      <c r="E1" s="60"/>
      <c r="F1" s="61"/>
      <c r="G1" s="20" t="s">
        <v>26</v>
      </c>
      <c r="H1" s="58">
        <v>99</v>
      </c>
    </row>
    <row r="2" spans="4:8" ht="21.75" thickBot="1">
      <c r="D2" s="21"/>
      <c r="E2" s="22"/>
      <c r="F2" s="22"/>
      <c r="G2" s="56" t="s">
        <v>53</v>
      </c>
      <c r="H2" s="57">
        <v>2019</v>
      </c>
    </row>
    <row r="3" spans="5:7" ht="15">
      <c r="E3" s="55"/>
      <c r="F3" s="55"/>
      <c r="G3" s="55"/>
    </row>
    <row r="4" spans="1:8" ht="30" customHeight="1">
      <c r="A4" s="40">
        <v>1</v>
      </c>
      <c r="B4" s="41" t="s">
        <v>50</v>
      </c>
      <c r="C4" s="41"/>
      <c r="D4" s="41"/>
      <c r="E4" s="41"/>
      <c r="F4" s="41"/>
      <c r="G4" s="41"/>
      <c r="H4" s="41"/>
    </row>
    <row r="5" spans="1:8" ht="15" customHeight="1">
      <c r="A5" s="40">
        <v>2</v>
      </c>
      <c r="B5" s="41" t="s">
        <v>55</v>
      </c>
      <c r="C5" s="41"/>
      <c r="D5" s="41"/>
      <c r="E5" s="41"/>
      <c r="F5" s="41"/>
      <c r="G5" s="41"/>
      <c r="H5" s="41"/>
    </row>
    <row r="6" spans="1:8" ht="30" customHeight="1">
      <c r="A6" s="40">
        <v>3</v>
      </c>
      <c r="B6" s="41" t="s">
        <v>51</v>
      </c>
      <c r="C6" s="42"/>
      <c r="D6" s="42"/>
      <c r="E6" s="42"/>
      <c r="F6" s="42"/>
      <c r="G6" s="42"/>
      <c r="H6" s="42"/>
    </row>
    <row r="7" spans="1:8" ht="30" customHeight="1">
      <c r="A7" s="40">
        <v>4</v>
      </c>
      <c r="B7" s="41" t="s">
        <v>57</v>
      </c>
      <c r="C7" s="41"/>
      <c r="D7" s="41"/>
      <c r="E7" s="41"/>
      <c r="F7" s="41"/>
      <c r="G7" s="41"/>
      <c r="H7" s="41"/>
    </row>
    <row r="8" spans="1:8" ht="30" customHeight="1">
      <c r="A8" s="40">
        <v>5</v>
      </c>
      <c r="B8" s="41" t="s">
        <v>58</v>
      </c>
      <c r="C8" s="42"/>
      <c r="D8" s="42"/>
      <c r="E8" s="42"/>
      <c r="F8" s="42"/>
      <c r="G8" s="42"/>
      <c r="H8" s="42"/>
    </row>
    <row r="9" spans="1:8" ht="30" customHeight="1">
      <c r="A9" s="40">
        <v>6</v>
      </c>
      <c r="B9" s="41" t="s">
        <v>59</v>
      </c>
      <c r="C9" s="42"/>
      <c r="D9" s="42"/>
      <c r="E9" s="42"/>
      <c r="F9" s="42"/>
      <c r="G9" s="42"/>
      <c r="H9" s="42"/>
    </row>
    <row r="10" spans="1:8" ht="15" customHeight="1">
      <c r="A10" s="40">
        <v>7</v>
      </c>
      <c r="B10" s="41" t="s">
        <v>56</v>
      </c>
      <c r="C10" s="42"/>
      <c r="D10" s="42"/>
      <c r="E10" s="42"/>
      <c r="F10" s="42"/>
      <c r="G10" s="42"/>
      <c r="H10" s="42"/>
    </row>
    <row r="11" spans="1:2" ht="15.75" thickBot="1">
      <c r="A11" s="23"/>
      <c r="B11" s="23"/>
    </row>
    <row r="12" spans="1:8" ht="18.75">
      <c r="A12" s="36" t="s">
        <v>42</v>
      </c>
      <c r="B12" s="37"/>
      <c r="C12" s="30" t="s">
        <v>43</v>
      </c>
      <c r="D12" s="30" t="s">
        <v>44</v>
      </c>
      <c r="E12" s="30" t="s">
        <v>45</v>
      </c>
      <c r="F12" s="30" t="s">
        <v>46</v>
      </c>
      <c r="G12" s="30" t="s">
        <v>47</v>
      </c>
      <c r="H12" s="31" t="s">
        <v>48</v>
      </c>
    </row>
    <row r="13" spans="1:8" ht="18.75">
      <c r="A13" s="32"/>
      <c r="B13" s="33"/>
      <c r="C13" s="27"/>
      <c r="D13" s="27"/>
      <c r="E13" s="27" t="s">
        <v>4</v>
      </c>
      <c r="F13" s="27" t="s">
        <v>33</v>
      </c>
      <c r="G13" s="27" t="s">
        <v>36</v>
      </c>
      <c r="H13" s="28" t="s">
        <v>62</v>
      </c>
    </row>
    <row r="14" spans="1:8" ht="18.75">
      <c r="A14" s="32" t="s">
        <v>27</v>
      </c>
      <c r="B14" s="33"/>
      <c r="C14" s="24" t="s">
        <v>41</v>
      </c>
      <c r="D14" s="24" t="s">
        <v>4</v>
      </c>
      <c r="E14" s="24" t="s">
        <v>30</v>
      </c>
      <c r="F14" s="24" t="s">
        <v>34</v>
      </c>
      <c r="G14" s="24" t="s">
        <v>37</v>
      </c>
      <c r="H14" s="25" t="s">
        <v>40</v>
      </c>
    </row>
    <row r="15" spans="1:8" ht="18.75">
      <c r="A15" s="34" t="s">
        <v>28</v>
      </c>
      <c r="B15" s="35"/>
      <c r="C15" s="24" t="s">
        <v>29</v>
      </c>
      <c r="D15" s="24" t="s">
        <v>0</v>
      </c>
      <c r="E15" s="24" t="s">
        <v>31</v>
      </c>
      <c r="F15" s="24" t="s">
        <v>35</v>
      </c>
      <c r="G15" s="24" t="s">
        <v>38</v>
      </c>
      <c r="H15" s="25" t="s">
        <v>29</v>
      </c>
    </row>
    <row r="16" spans="1:8" ht="18.75">
      <c r="A16" s="38" t="s">
        <v>49</v>
      </c>
      <c r="B16" s="39"/>
      <c r="C16" s="24"/>
      <c r="D16" s="29" t="s">
        <v>22</v>
      </c>
      <c r="E16" s="29" t="s">
        <v>32</v>
      </c>
      <c r="F16" s="29" t="s">
        <v>23</v>
      </c>
      <c r="G16" s="29" t="s">
        <v>39</v>
      </c>
      <c r="H16" s="25"/>
    </row>
    <row r="17" spans="1:8" s="46" customFormat="1" ht="15.75">
      <c r="A17" s="53" t="s">
        <v>52</v>
      </c>
      <c r="B17" s="54"/>
      <c r="C17" s="43">
        <v>7512.18</v>
      </c>
      <c r="D17" s="43">
        <v>16504</v>
      </c>
      <c r="E17" s="43">
        <v>-16451.38</v>
      </c>
      <c r="F17" s="43"/>
      <c r="G17" s="44"/>
      <c r="H17" s="45">
        <f aca="true" t="shared" si="0" ref="H17:H24">SUM(C17:G17)</f>
        <v>7564.799999999999</v>
      </c>
    </row>
    <row r="18" spans="1:8" s="46" customFormat="1" ht="15.75">
      <c r="A18" s="53" t="s">
        <v>60</v>
      </c>
      <c r="B18" s="54"/>
      <c r="C18" s="43">
        <v>2387.45</v>
      </c>
      <c r="D18" s="43">
        <v>2.39</v>
      </c>
      <c r="E18" s="43"/>
      <c r="F18" s="43"/>
      <c r="G18" s="44"/>
      <c r="H18" s="45">
        <f t="shared" si="0"/>
        <v>2389.8399999999997</v>
      </c>
    </row>
    <row r="19" spans="1:9" s="46" customFormat="1" ht="15.75">
      <c r="A19" s="53" t="s">
        <v>63</v>
      </c>
      <c r="B19" s="54"/>
      <c r="C19" s="43">
        <v>5233.16</v>
      </c>
      <c r="D19" s="43">
        <v>24.89</v>
      </c>
      <c r="E19" s="43"/>
      <c r="F19" s="43">
        <v>-5258.05</v>
      </c>
      <c r="G19" s="44" t="s">
        <v>24</v>
      </c>
      <c r="H19" s="45">
        <f t="shared" si="0"/>
        <v>0</v>
      </c>
      <c r="I19" s="47"/>
    </row>
    <row r="20" spans="1:8" s="46" customFormat="1" ht="15.75">
      <c r="A20" s="53" t="s">
        <v>64</v>
      </c>
      <c r="B20" s="54"/>
      <c r="C20" s="43">
        <v>26943.84</v>
      </c>
      <c r="D20" s="43">
        <v>404.16</v>
      </c>
      <c r="E20" s="43">
        <v>-59</v>
      </c>
      <c r="F20" s="43">
        <v>5258.05</v>
      </c>
      <c r="G20" s="44">
        <v>1886.07</v>
      </c>
      <c r="H20" s="45">
        <f t="shared" si="0"/>
        <v>34433.12</v>
      </c>
    </row>
    <row r="21" spans="1:8" s="46" customFormat="1" ht="15.75">
      <c r="A21" s="53"/>
      <c r="B21" s="54"/>
      <c r="C21" s="43"/>
      <c r="D21" s="43"/>
      <c r="E21" s="43"/>
      <c r="F21" s="43"/>
      <c r="G21" s="44"/>
      <c r="H21" s="45">
        <f t="shared" si="0"/>
        <v>0</v>
      </c>
    </row>
    <row r="22" spans="1:8" s="46" customFormat="1" ht="15.75">
      <c r="A22" s="53"/>
      <c r="B22" s="54"/>
      <c r="C22" s="43"/>
      <c r="D22" s="43"/>
      <c r="E22" s="43"/>
      <c r="F22" s="43"/>
      <c r="G22" s="44"/>
      <c r="H22" s="45">
        <f t="shared" si="0"/>
        <v>0</v>
      </c>
    </row>
    <row r="23" spans="1:8" s="46" customFormat="1" ht="15.75">
      <c r="A23" s="53"/>
      <c r="B23" s="54"/>
      <c r="C23" s="43"/>
      <c r="D23" s="43"/>
      <c r="E23" s="43"/>
      <c r="F23" s="43"/>
      <c r="G23" s="44"/>
      <c r="H23" s="45">
        <f t="shared" si="0"/>
        <v>0</v>
      </c>
    </row>
    <row r="24" spans="1:8" s="46" customFormat="1" ht="15.75">
      <c r="A24" s="53"/>
      <c r="B24" s="54"/>
      <c r="C24" s="43"/>
      <c r="D24" s="43"/>
      <c r="E24" s="43"/>
      <c r="F24" s="43"/>
      <c r="G24" s="44"/>
      <c r="H24" s="45">
        <f t="shared" si="0"/>
        <v>0</v>
      </c>
    </row>
    <row r="25" spans="1:8" s="46" customFormat="1" ht="16.5" thickBot="1">
      <c r="A25" s="48" t="s">
        <v>25</v>
      </c>
      <c r="B25" s="49"/>
      <c r="C25" s="50">
        <f aca="true" t="shared" si="1" ref="C25:H25">SUM(C17:C24)</f>
        <v>42076.630000000005</v>
      </c>
      <c r="D25" s="50">
        <f t="shared" si="1"/>
        <v>16935.44</v>
      </c>
      <c r="E25" s="50">
        <f t="shared" si="1"/>
        <v>-16510.38</v>
      </c>
      <c r="F25" s="50">
        <f t="shared" si="1"/>
        <v>0</v>
      </c>
      <c r="G25" s="51">
        <f t="shared" si="1"/>
        <v>1886.07</v>
      </c>
      <c r="H25" s="52">
        <f t="shared" si="1"/>
        <v>44387.76</v>
      </c>
    </row>
    <row r="26" spans="7:8" ht="15.75" thickBot="1">
      <c r="G26" s="62" t="s">
        <v>61</v>
      </c>
      <c r="H26" s="26">
        <f>SUM(C25:G25)</f>
        <v>44387.76</v>
      </c>
    </row>
  </sheetData>
  <sheetProtection/>
  <mergeCells count="22">
    <mergeCell ref="B8:H8"/>
    <mergeCell ref="B9:H9"/>
    <mergeCell ref="B10:H10"/>
    <mergeCell ref="D1:F1"/>
    <mergeCell ref="B4:H4"/>
    <mergeCell ref="B5:H5"/>
    <mergeCell ref="B6:H6"/>
    <mergeCell ref="B7:H7"/>
    <mergeCell ref="A22:B22"/>
    <mergeCell ref="A23:B23"/>
    <mergeCell ref="A24:B24"/>
    <mergeCell ref="A25:B25"/>
    <mergeCell ref="A18:B18"/>
    <mergeCell ref="A19:B19"/>
    <mergeCell ref="A20:B20"/>
    <mergeCell ref="A21:B21"/>
    <mergeCell ref="A12:B12"/>
    <mergeCell ref="A14:B14"/>
    <mergeCell ref="A15:B15"/>
    <mergeCell ref="A17:B17"/>
    <mergeCell ref="A13:B13"/>
    <mergeCell ref="A16:B16"/>
  </mergeCell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22"/>
  <sheetViews>
    <sheetView tabSelected="1" workbookViewId="0" topLeftCell="A1">
      <selection activeCell="D30" sqref="D30"/>
    </sheetView>
  </sheetViews>
  <sheetFormatPr defaultColWidth="9.140625" defaultRowHeight="12.75"/>
  <cols>
    <col min="1" max="1" width="9.7109375" style="0" customWidth="1"/>
    <col min="2" max="4" width="11.7109375" style="0" customWidth="1"/>
    <col min="5" max="5" width="2.28125" style="0" customWidth="1"/>
    <col min="6" max="6" width="11.7109375" style="0" customWidth="1"/>
    <col min="7" max="7" width="2.421875" style="0" customWidth="1"/>
    <col min="8" max="8" width="11.7109375" style="0" customWidth="1"/>
  </cols>
  <sheetData>
    <row r="1" spans="1:8" ht="20.25">
      <c r="A1" s="16" t="s">
        <v>20</v>
      </c>
      <c r="D1" s="4"/>
      <c r="E1" s="4"/>
      <c r="F1" s="11" t="s">
        <v>15</v>
      </c>
      <c r="H1" s="4" t="s">
        <v>19</v>
      </c>
    </row>
    <row r="2" spans="1:8" ht="12.75">
      <c r="A2" s="6" t="s">
        <v>0</v>
      </c>
      <c r="B2" s="1">
        <v>2017</v>
      </c>
      <c r="C2" s="1">
        <v>2018</v>
      </c>
      <c r="D2" s="1">
        <v>2019</v>
      </c>
      <c r="E2" s="12"/>
      <c r="F2" s="12" t="s">
        <v>17</v>
      </c>
      <c r="H2" s="1">
        <v>2022</v>
      </c>
    </row>
    <row r="3" spans="1:8" ht="12.75">
      <c r="A3" s="2" t="s">
        <v>1</v>
      </c>
      <c r="B3" s="3">
        <v>250</v>
      </c>
      <c r="C3" s="3">
        <v>500</v>
      </c>
      <c r="D3" s="3">
        <v>200</v>
      </c>
      <c r="E3" s="3"/>
      <c r="F3" s="18">
        <f aca="true" t="shared" si="0" ref="F3:F8">AVERAGE(B3:D3)</f>
        <v>316.6666666666667</v>
      </c>
      <c r="G3" s="13"/>
      <c r="H3" s="3"/>
    </row>
    <row r="4" spans="1:8" ht="12.75">
      <c r="A4" s="2" t="s">
        <v>18</v>
      </c>
      <c r="B4" s="3">
        <v>3350</v>
      </c>
      <c r="C4" s="3">
        <v>3300</v>
      </c>
      <c r="D4" s="3">
        <v>3425</v>
      </c>
      <c r="E4" s="3"/>
      <c r="F4" s="18">
        <f t="shared" si="0"/>
        <v>3358.3333333333335</v>
      </c>
      <c r="G4" s="10"/>
      <c r="H4" s="3"/>
    </row>
    <row r="5" spans="1:8" ht="12.75">
      <c r="A5" s="9" t="s">
        <v>13</v>
      </c>
      <c r="B5" s="3">
        <v>13007</v>
      </c>
      <c r="C5" s="3">
        <v>12535</v>
      </c>
      <c r="D5" s="3">
        <v>12819</v>
      </c>
      <c r="E5" s="3"/>
      <c r="F5" s="18">
        <f t="shared" si="0"/>
        <v>12787</v>
      </c>
      <c r="H5" s="3"/>
    </row>
    <row r="6" spans="1:8" ht="12.75">
      <c r="A6" s="9" t="s">
        <v>2</v>
      </c>
      <c r="B6" s="3">
        <v>5</v>
      </c>
      <c r="C6" s="3">
        <v>0</v>
      </c>
      <c r="D6" s="3">
        <v>25</v>
      </c>
      <c r="E6" s="3"/>
      <c r="F6" s="18">
        <f t="shared" si="0"/>
        <v>10</v>
      </c>
      <c r="H6" s="3"/>
    </row>
    <row r="7" spans="1:8" ht="12.75">
      <c r="A7" s="9" t="s">
        <v>14</v>
      </c>
      <c r="B7" s="3">
        <v>510</v>
      </c>
      <c r="C7" s="3">
        <v>295</v>
      </c>
      <c r="D7" s="3">
        <v>35</v>
      </c>
      <c r="E7" s="3"/>
      <c r="F7" s="18">
        <f t="shared" si="0"/>
        <v>280</v>
      </c>
      <c r="H7" s="3"/>
    </row>
    <row r="8" spans="1:8" ht="12.75">
      <c r="A8" s="9" t="s">
        <v>3</v>
      </c>
      <c r="B8" s="3">
        <v>40</v>
      </c>
      <c r="C8" s="3">
        <v>0</v>
      </c>
      <c r="D8" s="3">
        <v>0</v>
      </c>
      <c r="E8" s="3"/>
      <c r="F8" s="18">
        <f t="shared" si="0"/>
        <v>13.333333333333334</v>
      </c>
      <c r="H8" s="3"/>
    </row>
    <row r="9" spans="1:8" ht="12.75">
      <c r="A9" s="5" t="s">
        <v>4</v>
      </c>
      <c r="B9" s="7">
        <f>SUM(B3:B8)</f>
        <v>17162</v>
      </c>
      <c r="C9" s="7">
        <f>SUM(C3:C8)</f>
        <v>16630</v>
      </c>
      <c r="D9" s="7">
        <f>SUM(D3:D8)</f>
        <v>16504</v>
      </c>
      <c r="E9" s="7"/>
      <c r="F9" s="8">
        <f>SUM(F3:F8)</f>
        <v>16765.333333333332</v>
      </c>
      <c r="H9" s="7">
        <f>SUM(H3:H8)</f>
        <v>0</v>
      </c>
    </row>
    <row r="10" spans="1:8" ht="12.75">
      <c r="A10" s="6" t="s">
        <v>5</v>
      </c>
      <c r="B10" s="14"/>
      <c r="C10" s="14"/>
      <c r="D10" s="14"/>
      <c r="E10" s="17"/>
      <c r="H10" s="14"/>
    </row>
    <row r="11" spans="1:8" ht="12.75">
      <c r="A11" s="9" t="s">
        <v>6</v>
      </c>
      <c r="B11" s="3">
        <v>1997.5</v>
      </c>
      <c r="C11" s="3">
        <v>2191.5</v>
      </c>
      <c r="D11" s="3">
        <v>1765</v>
      </c>
      <c r="E11" s="3"/>
      <c r="F11" s="3">
        <f aca="true" t="shared" si="1" ref="F11:F19">AVERAGE(B11:C11)</f>
        <v>2094.5</v>
      </c>
      <c r="H11" s="3"/>
    </row>
    <row r="12" spans="1:8" ht="12.75">
      <c r="A12" s="9" t="s">
        <v>7</v>
      </c>
      <c r="B12" s="3">
        <v>745</v>
      </c>
      <c r="C12" s="3">
        <v>730</v>
      </c>
      <c r="D12" s="3">
        <v>260</v>
      </c>
      <c r="E12" s="3"/>
      <c r="F12" s="3">
        <f t="shared" si="1"/>
        <v>737.5</v>
      </c>
      <c r="H12" s="3"/>
    </row>
    <row r="13" spans="1:8" ht="12.75">
      <c r="A13" s="9" t="s">
        <v>13</v>
      </c>
      <c r="B13" s="3">
        <v>10585.67</v>
      </c>
      <c r="C13" s="3">
        <v>9839</v>
      </c>
      <c r="D13" s="3">
        <v>10995.13</v>
      </c>
      <c r="E13" s="3"/>
      <c r="F13" s="3">
        <f t="shared" si="1"/>
        <v>10212.335</v>
      </c>
      <c r="H13" s="3"/>
    </row>
    <row r="14" spans="1:8" ht="12.75">
      <c r="A14" s="9" t="s">
        <v>2</v>
      </c>
      <c r="B14" s="3">
        <v>0</v>
      </c>
      <c r="C14" s="3">
        <v>0</v>
      </c>
      <c r="D14" s="3">
        <v>12</v>
      </c>
      <c r="E14" s="3"/>
      <c r="F14" s="3">
        <f t="shared" si="1"/>
        <v>0</v>
      </c>
      <c r="H14" s="3"/>
    </row>
    <row r="15" spans="1:8" ht="12.75">
      <c r="A15" s="9" t="s">
        <v>8</v>
      </c>
      <c r="B15" s="3">
        <v>57.73</v>
      </c>
      <c r="C15" s="3">
        <v>19.84</v>
      </c>
      <c r="D15" s="3">
        <v>0</v>
      </c>
      <c r="E15" s="3"/>
      <c r="F15" s="3">
        <f t="shared" si="1"/>
        <v>38.785</v>
      </c>
      <c r="H15" s="3"/>
    </row>
    <row r="16" spans="1:8" ht="12.75">
      <c r="A16" s="9" t="s">
        <v>16</v>
      </c>
      <c r="B16" s="3">
        <v>1288.96</v>
      </c>
      <c r="C16" s="3">
        <v>0</v>
      </c>
      <c r="D16" s="3">
        <v>129.05</v>
      </c>
      <c r="E16" s="3"/>
      <c r="F16" s="3">
        <f t="shared" si="1"/>
        <v>644.48</v>
      </c>
      <c r="H16" s="3"/>
    </row>
    <row r="17" spans="1:8" ht="12.75">
      <c r="A17" s="9" t="s">
        <v>9</v>
      </c>
      <c r="B17" s="3">
        <v>507.7</v>
      </c>
      <c r="C17" s="3">
        <v>818.53</v>
      </c>
      <c r="D17" s="3">
        <v>686.81</v>
      </c>
      <c r="E17" s="3"/>
      <c r="F17" s="3">
        <f t="shared" si="1"/>
        <v>663.115</v>
      </c>
      <c r="H17" s="3"/>
    </row>
    <row r="18" spans="1:8" ht="12.75">
      <c r="A18" s="9" t="s">
        <v>10</v>
      </c>
      <c r="B18" s="3">
        <v>1200</v>
      </c>
      <c r="C18" s="3">
        <v>2200</v>
      </c>
      <c r="D18" s="3">
        <v>2200</v>
      </c>
      <c r="E18" s="3"/>
      <c r="F18" s="3">
        <f t="shared" si="1"/>
        <v>1700</v>
      </c>
      <c r="H18" s="3"/>
    </row>
    <row r="19" spans="1:8" ht="12.75">
      <c r="A19" s="9" t="s">
        <v>11</v>
      </c>
      <c r="B19" s="3">
        <v>362.04</v>
      </c>
      <c r="C19" s="3">
        <v>554.8</v>
      </c>
      <c r="D19" s="3">
        <v>403.39</v>
      </c>
      <c r="E19" s="3"/>
      <c r="F19" s="3">
        <f t="shared" si="1"/>
        <v>458.41999999999996</v>
      </c>
      <c r="H19" s="3"/>
    </row>
    <row r="20" spans="1:8" ht="12.75">
      <c r="A20" s="5" t="s">
        <v>4</v>
      </c>
      <c r="B20" s="7">
        <f>SUM(B11:B19)</f>
        <v>16744.600000000002</v>
      </c>
      <c r="C20" s="7">
        <f>SUM(C11:C19)</f>
        <v>16353.67</v>
      </c>
      <c r="D20" s="7">
        <f>SUM(D11:D19)</f>
        <v>16451.379999999997</v>
      </c>
      <c r="E20" s="7"/>
      <c r="F20" s="8">
        <f>SUM(F11:F19)</f>
        <v>16549.135</v>
      </c>
      <c r="H20" s="7">
        <f>SUM(H11:H19)</f>
        <v>0</v>
      </c>
    </row>
    <row r="22" spans="1:8" ht="12.75">
      <c r="A22" s="15" t="s">
        <v>12</v>
      </c>
      <c r="B22" s="7">
        <f>+B9-B20</f>
        <v>417.3999999999978</v>
      </c>
      <c r="C22" s="7">
        <f>+C9-C20</f>
        <v>276.3299999999999</v>
      </c>
      <c r="D22" s="7">
        <f>+D9-D20</f>
        <v>52.62000000000262</v>
      </c>
      <c r="E22" s="7"/>
      <c r="F22" s="7">
        <f>+F9-F20</f>
        <v>216.19833333333372</v>
      </c>
      <c r="H22" s="7">
        <f>+H9-H20</f>
        <v>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dc:creator>
  <cp:keywords/>
  <dc:description/>
  <cp:lastModifiedBy>Randy</cp:lastModifiedBy>
  <cp:lastPrinted>2021-02-26T22:30:36Z</cp:lastPrinted>
  <dcterms:created xsi:type="dcterms:W3CDTF">2019-09-11T16:43:27Z</dcterms:created>
  <dcterms:modified xsi:type="dcterms:W3CDTF">2021-02-26T22:30:39Z</dcterms:modified>
  <cp:category/>
  <cp:version/>
  <cp:contentType/>
  <cp:contentStatus/>
</cp:coreProperties>
</file>